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<sst xmlns="http://schemas.openxmlformats.org/spreadsheetml/2006/main" count="56" uniqueCount="56">
  <si>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тыс. руб.</t>
  </si>
  <si>
    <t>Коды бюджетной классификации Российской Федерации</t>
  </si>
  <si>
    <t xml:space="preserve">Наименование 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</si>
  <si>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</si>
  <si>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</si>
  <si>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</si>
  <si>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</si>
  <si>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</si>
  <si>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000 1 03 00000 00 0000 000</t>
  </si>
  <si>
    <t>Налоги на товары ( 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</si>
  <si>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</si>
  <si>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</si>
  <si>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</si>
  <si>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</si>
  <si>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</si>
  <si>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</si>
  <si>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</si>
  <si>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</si>
  <si>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</si>
  <si>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</si>
  <si>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</si>
  <si>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000 2 02 01000 00 0000 000</t>
  </si>
  <si>
    <t>Дотации бюджетам субъектов Российской Федерации и муниципальных образований</t>
  </si>
  <si>
    <t>000 2 02 02000 00 0000 000</t>
  </si>
  <si>
    <t>Субсидии бюджетам бюджетной системы Российской Федерации (межбюджетные субсидии)</t>
  </si>
  <si>
    <t>000 2 02 03000 00 0000 000</t>
  </si>
  <si>
    <t>Субвенции бюджетам субъектов Российской Федерации и муниципальных образований</t>
  </si>
  <si>
    <t>000 2 02 04000 00 0000 000</t>
  </si>
  <si>
    <t>Иные межбюджетные трансферты</t>
  </si>
  <si>
    <t>000 2 07 05000 00 0000 000</t>
  </si>
  <si>
    <t>Прочие безвозмездные поступления</t>
  </si>
  <si>
    <t>ВСЕГО ДОХОДОВ</t>
  </si>
  <si>
    <t>Штрафы, санкции, возмещение ущерба</t>
  </si>
  <si>
    <t>Увеличение производства бензина на территории Российской Федерации</t>
  </si>
  <si>
    <t>Согласно кассовому плану</t>
  </si>
  <si>
    <t xml:space="preserve">Изменение бюджетного законодательства с 01.01.2015 года                    </t>
  </si>
  <si>
    <t>Первоначальный план на 2016 год</t>
  </si>
  <si>
    <t>Уточненный план на 2016 год</t>
  </si>
  <si>
    <t>Доходы от оказания платных услуг               ( работ) и компенсации затрат государства</t>
  </si>
  <si>
    <t>000 1 16 00000 00 0000 000</t>
  </si>
  <si>
    <t>000 1 13 00000 00 0000 000</t>
  </si>
  <si>
    <t>Уменьшение количества налогоплательщиков</t>
  </si>
  <si>
    <t>В 2016 году произведен перерасчет за земельный налог, уплаченный в 2014-2015 годах</t>
  </si>
  <si>
    <t>В начале 2016 года была заплачена арендная плата за имущество, начисленная в 2015 году</t>
  </si>
  <si>
    <t>В 2015 году был проведен фестиваль народов саами</t>
  </si>
  <si>
    <t>Срок действия договора истёк в первом квартале 2015 года</t>
  </si>
  <si>
    <t>Штраф за нарушение условий муниципального контракта</t>
  </si>
  <si>
    <t>Согласно предоставленным заявкам</t>
  </si>
  <si>
    <t xml:space="preserve">Аналитические данные о поступлении доходов в бюджет муниципального образования сельское поселение Териберка Кольского района Мурманской области по видам доходов за 2016 год в сравнении с 2015 годом </t>
  </si>
  <si>
    <t>Исполнено на 01.01.2017</t>
  </si>
  <si>
    <t>Исполнено на 01.01.2016</t>
  </si>
  <si>
    <t>Отклонение  2016 год - 2015 год</t>
  </si>
  <si>
    <t xml:space="preserve">Причины отклонения                    </t>
  </si>
  <si>
    <t>Погашение в 2016 году недоимки прошлого налогового периода</t>
  </si>
  <si>
    <t>В 2016 году была выделена дотация на сбалансированность бюджета</t>
  </si>
  <si>
    <t xml:space="preserve">Приложение №5                                                                                                                                                       к Решению Совета депутатов МО с.п.Териберка                                                                                            Об исполнении бюджета за 2016 год" №10 от 29.03.2017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</si>
</sst>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\100"/>
    <numFmt numFmtId="178" formatCode="[$-FC19]d\ mmmm\ yyyy\ &quot;г.&quot;"/>
    <numFmt numFmtId="179" formatCode="#,##0.0"/>
    <numFmt numFmtId="18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" fillId="0" borderId="1">
      <alignment horizontal="left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0" xfId="0" applyAlignment="1">
      <alignment wrapText="1"/>
    </xf>
    <xf numFmtId="0" fontId="44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3" fillId="0" borderId="11" xfId="0" applyFont="1" applyBorder="1" applyAlignment="1">
      <alignment wrapText="1"/>
    </xf>
    <xf numFmtId="0" fontId="45" fillId="0" borderId="11" xfId="0" applyFont="1" applyBorder="1" applyAlignment="1">
      <alignment horizontal="center" wrapText="1"/>
    </xf>
    <xf numFmtId="0" fontId="43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49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Border="1" applyAlignment="1">
      <alignment horizontal="center"/>
    </xf>
    <xf numFmtId="4" fontId="43" fillId="0" borderId="0" xfId="0" applyNumberFormat="1" applyFont="1" applyBorder="1" applyAlignment="1">
      <alignment horizontal="center"/>
    </xf>
    <xf numFmtId="49" fontId="43" fillId="0" borderId="0" xfId="0" applyNumberFormat="1" applyFont="1" applyBorder="1" applyAlignment="1">
      <alignment/>
    </xf>
    <xf numFmtId="0" fontId="45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43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179" fontId="46" fillId="0" borderId="11" xfId="0" applyNumberFormat="1" applyFont="1" applyBorder="1" applyAlignment="1">
      <alignment horizontal="center"/>
    </xf>
    <xf numFmtId="179" fontId="47" fillId="0" borderId="11" xfId="0" applyNumberFormat="1" applyFont="1" applyBorder="1" applyAlignment="1">
      <alignment horizontal="center"/>
    </xf>
    <xf numFmtId="179" fontId="43" fillId="0" borderId="11" xfId="0" applyNumberFormat="1" applyFont="1" applyBorder="1" applyAlignment="1">
      <alignment horizontal="center"/>
    </xf>
    <xf numFmtId="179" fontId="45" fillId="0" borderId="14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 wrapText="1"/>
    </xf>
    <xf numFmtId="0" fontId="48" fillId="0" borderId="11" xfId="0" applyFont="1" applyBorder="1" applyAlignment="1">
      <alignment horizontal="center"/>
    </xf>
    <xf numFmtId="0" fontId="48" fillId="33" borderId="11" xfId="0" applyFont="1" applyFill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1" fillId="0" borderId="11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179" fontId="45" fillId="0" borderId="11" xfId="0" applyNumberFormat="1" applyFont="1" applyBorder="1" applyAlignment="1">
      <alignment horizontal="center"/>
    </xf>
    <xf numFmtId="179" fontId="45" fillId="33" borderId="14" xfId="0" applyNumberFormat="1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180" fontId="43" fillId="0" borderId="11" xfId="0" applyNumberFormat="1" applyFont="1" applyBorder="1" applyAlignment="1">
      <alignment horizontal="center"/>
    </xf>
    <xf numFmtId="0" fontId="43" fillId="0" borderId="0" xfId="0" applyFont="1" applyAlignment="1">
      <alignment horizontal="right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5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zoomScalePageLayoutView="0" workbookViewId="0" topLeftCell="C1">
      <selection activeCell="E4" sqref="E4:I4"/>
    </sheetView>
  </sheetViews>
  <sheetFormatPr defaultColWidth="9.140625" defaultRowHeight="15"/>
  <cols>
    <col min="2" max="2" width="36.7109375" style="0" customWidth="1"/>
    <col min="3" max="3" width="34.28125" style="0" customWidth="1"/>
    <col min="4" max="5" width="21.00390625" style="0" customWidth="1"/>
    <col min="6" max="6" width="17.140625" style="0" customWidth="1"/>
    <col min="7" max="7" width="19.00390625" style="0" customWidth="1"/>
    <col min="8" max="8" width="22.140625" style="0" customWidth="1"/>
    <col min="9" max="9" width="17.7109375" style="0" customWidth="1"/>
  </cols>
  <sheetData>
    <row r="2" ht="15.75">
      <c r="B2" s="1"/>
    </row>
    <row r="3" spans="2:10" ht="65.25" customHeight="1">
      <c r="B3" s="2"/>
      <c r="C3" s="2"/>
      <c r="D3" s="2"/>
      <c r="E3" s="43" t="s">
        <v>55</v>
      </c>
      <c r="F3" s="43"/>
      <c r="G3" s="43"/>
      <c r="H3" s="43"/>
      <c r="I3" s="43"/>
      <c r="J3" s="4"/>
    </row>
    <row r="4" spans="2:10" ht="15">
      <c r="B4" s="2"/>
      <c r="C4" s="2"/>
      <c r="D4" s="2"/>
      <c r="E4" s="44"/>
      <c r="F4" s="44"/>
      <c r="G4" s="44"/>
      <c r="H4" s="44"/>
      <c r="I4" s="44"/>
      <c r="J4" s="4"/>
    </row>
    <row r="5" spans="2:10" ht="33" customHeight="1">
      <c r="B5" s="45" t="s">
        <v>48</v>
      </c>
      <c r="C5" s="45"/>
      <c r="D5" s="45"/>
      <c r="E5" s="45"/>
      <c r="F5" s="45"/>
      <c r="G5" s="45"/>
      <c r="H5" s="45"/>
      <c r="I5" s="45"/>
      <c r="J5" s="4"/>
    </row>
    <row r="6" spans="2:10" ht="15.75" thickBot="1">
      <c r="B6" s="2"/>
      <c r="C6" s="5"/>
      <c r="D6" s="5"/>
      <c r="E6" s="5"/>
      <c r="F6" s="5"/>
      <c r="G6" s="5"/>
      <c r="H6" s="5"/>
      <c r="I6" s="3" t="s">
        <v>0</v>
      </c>
      <c r="J6" s="4"/>
    </row>
    <row r="7" spans="2:10" ht="119.25" customHeight="1">
      <c r="B7" s="46" t="s">
        <v>1</v>
      </c>
      <c r="C7" s="48" t="s">
        <v>2</v>
      </c>
      <c r="D7" s="50" t="s">
        <v>36</v>
      </c>
      <c r="E7" s="50" t="s">
        <v>37</v>
      </c>
      <c r="F7" s="46" t="s">
        <v>49</v>
      </c>
      <c r="G7" s="46" t="s">
        <v>50</v>
      </c>
      <c r="H7" s="46" t="s">
        <v>51</v>
      </c>
      <c r="I7" s="46" t="s">
        <v>52</v>
      </c>
      <c r="J7" s="4"/>
    </row>
    <row r="8" spans="2:10" ht="15.75" thickBot="1">
      <c r="B8" s="47"/>
      <c r="C8" s="49"/>
      <c r="D8" s="51"/>
      <c r="E8" s="51"/>
      <c r="F8" s="52"/>
      <c r="G8" s="47"/>
      <c r="H8" s="47"/>
      <c r="I8" s="47"/>
      <c r="J8" s="4"/>
    </row>
    <row r="9" spans="2:10" ht="15.75" thickBot="1">
      <c r="B9" s="30">
        <v>1</v>
      </c>
      <c r="C9" s="31">
        <v>2</v>
      </c>
      <c r="D9" s="32">
        <v>3</v>
      </c>
      <c r="E9" s="32">
        <v>4</v>
      </c>
      <c r="F9" s="33">
        <v>5</v>
      </c>
      <c r="G9" s="33">
        <v>6</v>
      </c>
      <c r="H9" s="33">
        <v>7</v>
      </c>
      <c r="I9" s="33">
        <v>8</v>
      </c>
      <c r="J9" s="4"/>
    </row>
    <row r="10" spans="2:10" ht="30" customHeight="1" thickBot="1">
      <c r="B10" s="7" t="s">
        <v>3</v>
      </c>
      <c r="C10" s="8" t="s">
        <v>4</v>
      </c>
      <c r="D10" s="39">
        <f>SUM(D11+D16)</f>
        <v>4878.7</v>
      </c>
      <c r="E10" s="39">
        <f>SUM(E11+E16)</f>
        <v>3920.8999999999996</v>
      </c>
      <c r="F10" s="39">
        <f>SUM(F11+F16)</f>
        <v>3962.2</v>
      </c>
      <c r="G10" s="39">
        <f>SUM(G11+G16)</f>
        <v>4296.6</v>
      </c>
      <c r="H10" s="26">
        <f aca="true" t="shared" si="0" ref="H10:H20">SUM(F10-G10)</f>
        <v>-334.40000000000055</v>
      </c>
      <c r="I10" s="34"/>
      <c r="J10" s="4"/>
    </row>
    <row r="11" spans="2:10" ht="15.75" thickBot="1">
      <c r="B11" s="10"/>
      <c r="C11" s="11" t="s">
        <v>5</v>
      </c>
      <c r="D11" s="9">
        <f>SUM(D12:D15)</f>
        <v>3832.7</v>
      </c>
      <c r="E11" s="9">
        <f>SUM(E12:E15)</f>
        <v>3218.7</v>
      </c>
      <c r="F11" s="39">
        <f>SUM(F12:F15)</f>
        <v>3199.5</v>
      </c>
      <c r="G11" s="39">
        <f>SUM(G12:G15)</f>
        <v>4020.1</v>
      </c>
      <c r="H11" s="26">
        <f t="shared" si="0"/>
        <v>-820.5999999999999</v>
      </c>
      <c r="I11" s="34"/>
      <c r="J11" s="4"/>
    </row>
    <row r="12" spans="2:10" ht="66.75" customHeight="1" thickBot="1">
      <c r="B12" s="10" t="s">
        <v>6</v>
      </c>
      <c r="C12" s="12" t="s">
        <v>7</v>
      </c>
      <c r="D12" s="42">
        <v>1750</v>
      </c>
      <c r="E12" s="42">
        <v>1750</v>
      </c>
      <c r="F12" s="28">
        <v>1736.2</v>
      </c>
      <c r="G12" s="28">
        <v>1587.7</v>
      </c>
      <c r="H12" s="27">
        <f t="shared" si="0"/>
        <v>148.5</v>
      </c>
      <c r="I12" s="35" t="s">
        <v>53</v>
      </c>
      <c r="J12" s="4"/>
    </row>
    <row r="13" spans="2:10" ht="61.5" thickBot="1">
      <c r="B13" s="10" t="s">
        <v>8</v>
      </c>
      <c r="C13" s="12" t="s">
        <v>9</v>
      </c>
      <c r="D13" s="6">
        <v>482.7</v>
      </c>
      <c r="E13" s="6">
        <v>673.7</v>
      </c>
      <c r="F13" s="28">
        <v>692.3</v>
      </c>
      <c r="G13" s="28">
        <v>531</v>
      </c>
      <c r="H13" s="27">
        <f t="shared" si="0"/>
        <v>161.29999999999995</v>
      </c>
      <c r="I13" s="35" t="s">
        <v>33</v>
      </c>
      <c r="J13" s="4"/>
    </row>
    <row r="14" spans="2:10" ht="37.5" thickBot="1">
      <c r="B14" s="10" t="s">
        <v>10</v>
      </c>
      <c r="C14" s="12" t="s">
        <v>11</v>
      </c>
      <c r="D14" s="28">
        <v>180</v>
      </c>
      <c r="E14" s="28">
        <v>253</v>
      </c>
      <c r="F14" s="28">
        <v>225.4</v>
      </c>
      <c r="G14" s="28">
        <v>325.5</v>
      </c>
      <c r="H14" s="27">
        <f t="shared" si="0"/>
        <v>-100.1</v>
      </c>
      <c r="I14" s="35" t="s">
        <v>41</v>
      </c>
      <c r="J14" s="4"/>
    </row>
    <row r="15" spans="2:10" ht="67.5" customHeight="1" thickBot="1">
      <c r="B15" s="10" t="s">
        <v>12</v>
      </c>
      <c r="C15" s="12" t="s">
        <v>13</v>
      </c>
      <c r="D15" s="28">
        <v>1420</v>
      </c>
      <c r="E15" s="28">
        <v>542</v>
      </c>
      <c r="F15" s="28">
        <v>545.6</v>
      </c>
      <c r="G15" s="28">
        <v>1575.9</v>
      </c>
      <c r="H15" s="27">
        <f t="shared" si="0"/>
        <v>-1030.3000000000002</v>
      </c>
      <c r="I15" s="35" t="s">
        <v>42</v>
      </c>
      <c r="J15" s="4"/>
    </row>
    <row r="16" spans="2:10" ht="15.75" thickBot="1">
      <c r="B16" s="10"/>
      <c r="C16" s="11" t="s">
        <v>14</v>
      </c>
      <c r="D16" s="39">
        <f>SUM(D17:D20)</f>
        <v>1046</v>
      </c>
      <c r="E16" s="39">
        <f>SUM(E17:E20)</f>
        <v>702.2</v>
      </c>
      <c r="F16" s="39">
        <f>SUM(F17:F20)</f>
        <v>762.7</v>
      </c>
      <c r="G16" s="39">
        <f>SUM(G17:G20)</f>
        <v>276.5</v>
      </c>
      <c r="H16" s="26">
        <f t="shared" si="0"/>
        <v>486.20000000000005</v>
      </c>
      <c r="I16" s="36"/>
      <c r="J16" s="4"/>
    </row>
    <row r="17" spans="2:10" ht="73.5" thickBot="1">
      <c r="B17" s="10" t="s">
        <v>15</v>
      </c>
      <c r="C17" s="12" t="s">
        <v>16</v>
      </c>
      <c r="D17" s="28">
        <v>1046</v>
      </c>
      <c r="E17" s="28">
        <v>202.2</v>
      </c>
      <c r="F17" s="28">
        <v>262.7</v>
      </c>
      <c r="G17" s="28">
        <v>229.9</v>
      </c>
      <c r="H17" s="27">
        <f t="shared" si="0"/>
        <v>32.79999999999998</v>
      </c>
      <c r="I17" s="35" t="s">
        <v>43</v>
      </c>
      <c r="J17" s="4"/>
    </row>
    <row r="18" spans="2:10" ht="45.75" thickBot="1">
      <c r="B18" s="41" t="s">
        <v>40</v>
      </c>
      <c r="C18" s="12" t="s">
        <v>38</v>
      </c>
      <c r="D18" s="28">
        <v>0</v>
      </c>
      <c r="E18" s="28">
        <v>0</v>
      </c>
      <c r="F18" s="28">
        <v>0</v>
      </c>
      <c r="G18" s="28">
        <v>10</v>
      </c>
      <c r="H18" s="27">
        <f t="shared" si="0"/>
        <v>-10</v>
      </c>
      <c r="I18" s="35" t="s">
        <v>44</v>
      </c>
      <c r="J18" s="4"/>
    </row>
    <row r="19" spans="2:10" ht="102" customHeight="1" thickBot="1">
      <c r="B19" s="10" t="s">
        <v>17</v>
      </c>
      <c r="C19" s="12" t="s">
        <v>18</v>
      </c>
      <c r="D19" s="28">
        <v>0</v>
      </c>
      <c r="E19" s="28">
        <v>0</v>
      </c>
      <c r="F19" s="28">
        <v>0</v>
      </c>
      <c r="G19" s="28">
        <v>36.6</v>
      </c>
      <c r="H19" s="27">
        <f t="shared" si="0"/>
        <v>-36.6</v>
      </c>
      <c r="I19" s="35" t="s">
        <v>45</v>
      </c>
      <c r="J19" s="4"/>
    </row>
    <row r="20" spans="2:10" ht="49.5" thickBot="1">
      <c r="B20" s="41" t="s">
        <v>39</v>
      </c>
      <c r="C20" s="12" t="s">
        <v>32</v>
      </c>
      <c r="D20" s="28">
        <v>0</v>
      </c>
      <c r="E20" s="28">
        <v>500</v>
      </c>
      <c r="F20" s="28">
        <v>500</v>
      </c>
      <c r="G20" s="28">
        <v>0</v>
      </c>
      <c r="H20" s="27">
        <f t="shared" si="0"/>
        <v>500</v>
      </c>
      <c r="I20" s="35" t="s">
        <v>46</v>
      </c>
      <c r="J20" s="4"/>
    </row>
    <row r="21" spans="2:10" ht="30" thickBot="1">
      <c r="B21" s="7" t="s">
        <v>19</v>
      </c>
      <c r="C21" s="13" t="s">
        <v>20</v>
      </c>
      <c r="D21" s="39">
        <f>SUM(D22:D26)</f>
        <v>13280.5</v>
      </c>
      <c r="E21" s="39">
        <f>SUM(E22:E26)</f>
        <v>28295.8</v>
      </c>
      <c r="F21" s="39">
        <f>SUM(F22:F26)</f>
        <v>27798.2</v>
      </c>
      <c r="G21" s="39">
        <f>SUM(G22:G26)</f>
        <v>17187.6</v>
      </c>
      <c r="H21" s="26">
        <f aca="true" t="shared" si="1" ref="H21:H27">SUM(F21-G21)</f>
        <v>10610.600000000002</v>
      </c>
      <c r="I21" s="36"/>
      <c r="J21" s="4"/>
    </row>
    <row r="22" spans="2:10" ht="49.5" thickBot="1">
      <c r="B22" s="10" t="s">
        <v>21</v>
      </c>
      <c r="C22" s="12" t="s">
        <v>22</v>
      </c>
      <c r="D22" s="28">
        <v>5998</v>
      </c>
      <c r="E22" s="28">
        <v>7981.6</v>
      </c>
      <c r="F22" s="28">
        <v>7981.6</v>
      </c>
      <c r="G22" s="28">
        <v>6906.5</v>
      </c>
      <c r="H22" s="27">
        <f t="shared" si="1"/>
        <v>1075.1000000000004</v>
      </c>
      <c r="I22" s="35" t="s">
        <v>54</v>
      </c>
      <c r="J22" s="4"/>
    </row>
    <row r="23" spans="2:10" ht="45.75" thickBot="1">
      <c r="B23" s="10" t="s">
        <v>23</v>
      </c>
      <c r="C23" s="12" t="s">
        <v>24</v>
      </c>
      <c r="D23" s="6">
        <v>441.4</v>
      </c>
      <c r="E23" s="28">
        <v>8828.1</v>
      </c>
      <c r="F23" s="28">
        <v>8374.2</v>
      </c>
      <c r="G23" s="28">
        <v>2523.9</v>
      </c>
      <c r="H23" s="27">
        <f t="shared" si="1"/>
        <v>5850.300000000001</v>
      </c>
      <c r="I23" s="35" t="s">
        <v>47</v>
      </c>
      <c r="J23" s="4"/>
    </row>
    <row r="24" spans="2:10" ht="45.75" thickBot="1">
      <c r="B24" s="10" t="s">
        <v>25</v>
      </c>
      <c r="C24" s="12" t="s">
        <v>26</v>
      </c>
      <c r="D24" s="6">
        <v>161.3</v>
      </c>
      <c r="E24" s="6">
        <v>161.3</v>
      </c>
      <c r="F24" s="28">
        <v>117.6</v>
      </c>
      <c r="G24" s="28">
        <v>112.6</v>
      </c>
      <c r="H24" s="27">
        <f t="shared" si="1"/>
        <v>5</v>
      </c>
      <c r="I24" s="35" t="s">
        <v>34</v>
      </c>
      <c r="J24" s="4"/>
    </row>
    <row r="25" spans="2:10" ht="49.5" thickBot="1">
      <c r="B25" s="10" t="s">
        <v>27</v>
      </c>
      <c r="C25" s="12" t="s">
        <v>28</v>
      </c>
      <c r="D25" s="6">
        <v>6679.8</v>
      </c>
      <c r="E25" s="28">
        <v>11174.8</v>
      </c>
      <c r="F25" s="28">
        <v>11174.8</v>
      </c>
      <c r="G25" s="28">
        <v>7494.6</v>
      </c>
      <c r="H25" s="27">
        <f t="shared" si="1"/>
        <v>3680.199999999999</v>
      </c>
      <c r="I25" s="35" t="s">
        <v>35</v>
      </c>
      <c r="J25" s="4"/>
    </row>
    <row r="26" spans="2:10" ht="30.75" thickBot="1">
      <c r="B26" s="10" t="s">
        <v>29</v>
      </c>
      <c r="C26" s="12" t="s">
        <v>30</v>
      </c>
      <c r="D26" s="28">
        <v>0</v>
      </c>
      <c r="E26" s="28">
        <v>150</v>
      </c>
      <c r="F26" s="28">
        <v>150</v>
      </c>
      <c r="G26" s="28">
        <v>150</v>
      </c>
      <c r="H26" s="28">
        <f t="shared" si="1"/>
        <v>0</v>
      </c>
      <c r="I26" s="37"/>
      <c r="J26" s="4"/>
    </row>
    <row r="27" spans="2:10" ht="15.75" thickBot="1">
      <c r="B27" s="24"/>
      <c r="C27" s="25" t="s">
        <v>31</v>
      </c>
      <c r="D27" s="40">
        <f>SUM(D10+D21)</f>
        <v>18159.2</v>
      </c>
      <c r="E27" s="40">
        <f>SUM(E10+E21)</f>
        <v>32216.699999999997</v>
      </c>
      <c r="F27" s="40">
        <f>SUM(F10+F21)</f>
        <v>31760.4</v>
      </c>
      <c r="G27" s="40">
        <f>SUM(G10+G21)</f>
        <v>21484.199999999997</v>
      </c>
      <c r="H27" s="29">
        <f t="shared" si="1"/>
        <v>10276.200000000004</v>
      </c>
      <c r="I27" s="38"/>
      <c r="J27" s="4"/>
    </row>
    <row r="28" spans="2:10" ht="15">
      <c r="B28" s="14"/>
      <c r="C28" s="15"/>
      <c r="D28" s="15"/>
      <c r="E28" s="15"/>
      <c r="F28" s="15"/>
      <c r="G28" s="15"/>
      <c r="H28" s="15"/>
      <c r="I28" s="15"/>
      <c r="J28" s="4"/>
    </row>
    <row r="29" spans="2:10" ht="15">
      <c r="B29" s="16"/>
      <c r="C29" s="17"/>
      <c r="D29" s="18"/>
      <c r="E29" s="18"/>
      <c r="F29" s="18"/>
      <c r="G29" s="18"/>
      <c r="H29" s="18"/>
      <c r="I29" s="19"/>
      <c r="J29" s="4"/>
    </row>
    <row r="30" spans="2:10" ht="15">
      <c r="B30" s="16"/>
      <c r="C30" s="17"/>
      <c r="D30" s="18"/>
      <c r="E30" s="18"/>
      <c r="F30" s="18"/>
      <c r="G30" s="18"/>
      <c r="H30" s="18"/>
      <c r="I30" s="19"/>
      <c r="J30" s="4"/>
    </row>
    <row r="31" spans="2:10" ht="15">
      <c r="B31" s="16"/>
      <c r="C31" s="17"/>
      <c r="D31" s="18"/>
      <c r="E31" s="18"/>
      <c r="F31" s="18"/>
      <c r="G31" s="18"/>
      <c r="H31" s="18"/>
      <c r="I31" s="19"/>
      <c r="J31" s="4"/>
    </row>
    <row r="32" spans="2:10" ht="15">
      <c r="B32" s="16"/>
      <c r="C32" s="17"/>
      <c r="D32" s="18"/>
      <c r="E32" s="18"/>
      <c r="F32" s="18"/>
      <c r="G32" s="18"/>
      <c r="H32" s="18"/>
      <c r="I32" s="19"/>
      <c r="J32" s="4"/>
    </row>
    <row r="33" spans="2:10" ht="15">
      <c r="B33" s="16"/>
      <c r="C33" s="14"/>
      <c r="D33" s="19"/>
      <c r="E33" s="19"/>
      <c r="F33" s="19"/>
      <c r="G33" s="19"/>
      <c r="H33" s="19"/>
      <c r="I33" s="19"/>
      <c r="J33" s="4"/>
    </row>
    <row r="34" spans="2:10" ht="15">
      <c r="B34" s="16"/>
      <c r="C34" s="17"/>
      <c r="D34" s="19"/>
      <c r="E34" s="19"/>
      <c r="F34" s="20"/>
      <c r="G34" s="20"/>
      <c r="H34" s="20"/>
      <c r="I34" s="19"/>
      <c r="J34" s="4"/>
    </row>
    <row r="35" spans="2:10" ht="15">
      <c r="B35" s="16"/>
      <c r="C35" s="14"/>
      <c r="D35" s="19"/>
      <c r="E35" s="19"/>
      <c r="F35" s="19"/>
      <c r="G35" s="19"/>
      <c r="H35" s="19"/>
      <c r="I35" s="19"/>
      <c r="J35" s="4"/>
    </row>
    <row r="36" spans="2:10" ht="15">
      <c r="B36" s="16"/>
      <c r="C36" s="17"/>
      <c r="D36" s="19"/>
      <c r="E36" s="19"/>
      <c r="F36" s="19"/>
      <c r="G36" s="19"/>
      <c r="H36" s="19"/>
      <c r="I36" s="19"/>
      <c r="J36" s="4"/>
    </row>
    <row r="37" spans="2:10" ht="15">
      <c r="B37" s="21"/>
      <c r="C37" s="15"/>
      <c r="D37" s="15"/>
      <c r="E37" s="15"/>
      <c r="F37" s="15"/>
      <c r="G37" s="15"/>
      <c r="H37" s="15"/>
      <c r="I37" s="15"/>
      <c r="J37" s="4"/>
    </row>
    <row r="38" spans="2:10" ht="15">
      <c r="B38" s="21"/>
      <c r="C38" s="22"/>
      <c r="D38" s="23"/>
      <c r="E38" s="23"/>
      <c r="F38" s="23"/>
      <c r="G38" s="23"/>
      <c r="H38" s="23"/>
      <c r="I38" s="19"/>
      <c r="J38" s="4"/>
    </row>
  </sheetData>
  <sheetProtection/>
  <mergeCells count="11">
    <mergeCell ref="H7:H8"/>
    <mergeCell ref="E3:I3"/>
    <mergeCell ref="E4:I4"/>
    <mergeCell ref="B5:I5"/>
    <mergeCell ref="B7:B8"/>
    <mergeCell ref="C7:C8"/>
    <mergeCell ref="E7:E8"/>
    <mergeCell ref="I7:I8"/>
    <mergeCell ref="F7:F8"/>
    <mergeCell ref="D7:D8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Каленюк</dc:creator>
  <cp:keywords/>
  <dc:description/>
  <cp:lastModifiedBy>Дмитрий Каленюк</cp:lastModifiedBy>
  <cp:lastPrinted>2016-10-19T11:19:07Z</cp:lastPrinted>
  <dcterms:created xsi:type="dcterms:W3CDTF">2015-09-04T09:01:22Z</dcterms:created>
  <dcterms:modified xsi:type="dcterms:W3CDTF">2017-04-26T11:26:39Z</dcterms:modified>
  <cp:category/>
  <cp:version/>
  <cp:contentType/>
  <cp:contentStatus/>
</cp:coreProperties>
</file>